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B9C88465-BA3A-4CDB-8610-37E7F677A1C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<sst xmlns="http://schemas.openxmlformats.org/spreadsheetml/2006/main" count="1743" uniqueCount="1174">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</sst>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3" sqref="A13:L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180</v>
      </c>
      <c r="B10" s="149"/>
      <c r="C10" s="149"/>
      <c r="D10" s="145" t="str">
        <f>VLOOKUP(A10,listado,2,0)</f>
        <v>Técnico/a 2</v>
      </c>
      <c r="E10" s="145"/>
      <c r="F10" s="145"/>
      <c r="G10" s="182" t="str">
        <f>VLOOKUP(A10,listado,3,0)</f>
        <v>Técnico/a en Obras de Inversión</v>
      </c>
      <c r="H10" s="182"/>
      <c r="I10" s="182"/>
      <c r="J10" s="182"/>
      <c r="K10" s="145" t="str">
        <f>VLOOKUP(A10,listado,4,0)</f>
        <v>Guadalajara</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Valorable conocimientos en aplicaciones PIDAME, ACER, SIOS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vigilancia y seguimento de las obras de inversión y de obras a terceros</v>
      </c>
      <c r="C21" s="112"/>
      <c r="D21" s="112"/>
      <c r="E21" s="112"/>
      <c r="F21" s="112"/>
      <c r="G21" s="112"/>
      <c r="H21" s="112"/>
      <c r="I21" s="62"/>
      <c r="J21" s="95"/>
      <c r="K21" s="95"/>
      <c r="L21" s="96"/>
    </row>
    <row r="22" spans="1:12" s="2" customFormat="1" ht="60" customHeight="1" thickBot="1">
      <c r="A22" s="49" t="s">
        <v>40</v>
      </c>
      <c r="B22" s="112" t="str">
        <f>VLOOKUP(A10,listado,9,0)</f>
        <v>Al menos 1 año de experiencia en redacción de proyectos de infraestructura y vía.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 xml:space="preserve">Al menos 1 año trabajando con un GMAO (Gestor de Mantenimiento Asistido por Ordenador) </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YVZK8W3+TN6mV41CaGMWgeC0mNEbUqvIsjQltbs/vnF7A0FX7bvFNQUJk1tyXlWQzEz/vmfry9fWJbtwmit1kA==" saltValue="se2QVvKD29pwvKQzva7Y8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2024-04-26T06:56:56Z</dcterms:modified>
</cp:coreProperties>
</file>